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ofitability" sheetId="1" r:id="rId1"/>
  </sheets>
  <externalReferences>
    <externalReference r:id="rId2"/>
  </externalReferences>
  <definedNames>
    <definedName name="_xlnm.Print_Area" localSheetId="0">Profitability!$A$1:$R$57</definedName>
  </definedNames>
  <calcPr calcId="145621"/>
</workbook>
</file>

<file path=xl/calcChain.xml><?xml version="1.0" encoding="utf-8"?>
<calcChain xmlns="http://schemas.openxmlformats.org/spreadsheetml/2006/main">
  <c r="O43" i="1" l="1"/>
  <c r="N43" i="1"/>
  <c r="M43" i="1"/>
  <c r="O42" i="1"/>
  <c r="N42" i="1"/>
  <c r="M42" i="1"/>
  <c r="O41" i="1"/>
  <c r="N41" i="1"/>
  <c r="M41" i="1"/>
  <c r="O22" i="1"/>
  <c r="N22" i="1"/>
  <c r="M22" i="1"/>
  <c r="O21" i="1"/>
  <c r="N21" i="1"/>
  <c r="M21" i="1"/>
  <c r="O20" i="1"/>
  <c r="N20" i="1"/>
  <c r="M20" i="1"/>
  <c r="O13" i="1"/>
  <c r="N13" i="1"/>
  <c r="M13" i="1"/>
  <c r="O12" i="1"/>
  <c r="N12" i="1"/>
  <c r="M12" i="1"/>
  <c r="O11" i="1"/>
  <c r="N11" i="1"/>
  <c r="M11" i="1"/>
</calcChain>
</file>

<file path=xl/sharedStrings.xml><?xml version="1.0" encoding="utf-8"?>
<sst xmlns="http://schemas.openxmlformats.org/spreadsheetml/2006/main" count="77" uniqueCount="41">
  <si>
    <t>Content</t>
  </si>
  <si>
    <t>Profitability ratios</t>
  </si>
  <si>
    <t>Income margin</t>
  </si>
  <si>
    <t>Sales</t>
  </si>
  <si>
    <t>PLN m</t>
  </si>
  <si>
    <t>Operating profit</t>
  </si>
  <si>
    <t>Net income</t>
  </si>
  <si>
    <t>Pre-tax profit</t>
  </si>
  <si>
    <t>EBIT</t>
  </si>
  <si>
    <t>EBITDA</t>
  </si>
  <si>
    <t>Pretax margin</t>
  </si>
  <si>
    <t>%</t>
  </si>
  <si>
    <t>Net margin</t>
  </si>
  <si>
    <t>EBIT and EBITDA</t>
  </si>
  <si>
    <t>Income tax expense</t>
  </si>
  <si>
    <t>Financial income</t>
  </si>
  <si>
    <t>Financial costs</t>
  </si>
  <si>
    <t>EBIT margin</t>
  </si>
  <si>
    <t>Interest in investments in associated undertakings</t>
  </si>
  <si>
    <t>EBITDA margin</t>
  </si>
  <si>
    <t>Depreciation and amortization</t>
  </si>
  <si>
    <t>EBIT margin, %</t>
  </si>
  <si>
    <t>EBITDA margin, %</t>
  </si>
  <si>
    <t>Return on equity</t>
  </si>
  <si>
    <t>Stockholders’ equity</t>
  </si>
  <si>
    <t>Return on assets</t>
  </si>
  <si>
    <t>Assets</t>
  </si>
  <si>
    <t>Stopa zwrotu z kapitału zaangażowanego (ROACE)</t>
  </si>
  <si>
    <t>mln zł</t>
  </si>
  <si>
    <t>Effective income tax rate</t>
  </si>
  <si>
    <t>ROE</t>
  </si>
  <si>
    <t>ROA</t>
  </si>
  <si>
    <t>Net debt</t>
  </si>
  <si>
    <t>ROACE</t>
  </si>
  <si>
    <r>
      <rPr>
        <b/>
        <i/>
        <sz val="8"/>
        <color theme="1"/>
        <rFont val="Arial"/>
        <family val="2"/>
        <charset val="238"/>
      </rPr>
      <t>EBIT margin</t>
    </r>
    <r>
      <rPr>
        <i/>
        <sz val="8"/>
        <color theme="1"/>
        <rFont val="Arial"/>
        <family val="2"/>
        <charset val="238"/>
      </rPr>
      <t xml:space="preserve"> - operating profit/(loss) to net sales</t>
    </r>
  </si>
  <si>
    <r>
      <rPr>
        <b/>
        <i/>
        <sz val="8"/>
        <color theme="1"/>
        <rFont val="Arial"/>
        <family val="2"/>
        <charset val="238"/>
      </rPr>
      <t>EBITDA margin</t>
    </r>
    <r>
      <rPr>
        <i/>
        <sz val="8"/>
        <color theme="1"/>
        <rFont val="Arial"/>
        <family val="2"/>
        <charset val="238"/>
      </rPr>
      <t xml:space="preserve"> - EBITDA to net sales</t>
    </r>
  </si>
  <si>
    <r>
      <rPr>
        <b/>
        <i/>
        <sz val="8"/>
        <color theme="1"/>
        <rFont val="Arial"/>
        <family val="2"/>
        <charset val="238"/>
      </rPr>
      <t>Pretax margin</t>
    </r>
    <r>
      <rPr>
        <i/>
        <sz val="8"/>
        <color theme="1"/>
        <rFont val="Arial"/>
        <family val="2"/>
        <charset val="238"/>
      </rPr>
      <t xml:space="preserve"> - pretax margin to net sales</t>
    </r>
  </si>
  <si>
    <r>
      <rPr>
        <b/>
        <i/>
        <sz val="8"/>
        <color theme="1"/>
        <rFont val="Arial"/>
        <family val="2"/>
        <charset val="238"/>
      </rPr>
      <t xml:space="preserve">Net margin - </t>
    </r>
    <r>
      <rPr>
        <i/>
        <sz val="8"/>
        <color theme="1"/>
        <rFont val="Arial"/>
        <family val="2"/>
        <charset val="238"/>
      </rPr>
      <t>net profit/(loss) to net sales</t>
    </r>
  </si>
  <si>
    <r>
      <rPr>
        <b/>
        <i/>
        <sz val="8"/>
        <color theme="1"/>
        <rFont val="Arial"/>
        <family val="2"/>
        <charset val="238"/>
      </rPr>
      <t>Return on equity (ROE)</t>
    </r>
    <r>
      <rPr>
        <i/>
        <sz val="8"/>
        <color theme="1"/>
        <rFont val="Arial"/>
        <family val="2"/>
        <charset val="238"/>
      </rPr>
      <t xml:space="preserve">  - net profit/(loss) to equity at the end of period</t>
    </r>
  </si>
  <si>
    <r>
      <rPr>
        <b/>
        <i/>
        <sz val="8"/>
        <color theme="1"/>
        <rFont val="Arial"/>
        <family val="2"/>
        <charset val="238"/>
      </rPr>
      <t>Return on assets (ROA)</t>
    </r>
    <r>
      <rPr>
        <i/>
        <sz val="8"/>
        <color theme="1"/>
        <rFont val="Arial"/>
        <family val="2"/>
        <charset val="238"/>
      </rPr>
      <t xml:space="preserve">  - net profit/(loss) to assets at the end of period</t>
    </r>
  </si>
  <si>
    <r>
      <rPr>
        <b/>
        <i/>
        <sz val="8"/>
        <rFont val="Arial"/>
        <family val="2"/>
        <charset val="238"/>
      </rPr>
      <t>Return on average capital employed (ROACE)</t>
    </r>
    <r>
      <rPr>
        <i/>
        <sz val="8"/>
        <rFont val="Arial"/>
        <family val="2"/>
        <charset val="238"/>
      </rPr>
      <t xml:space="preserve"> - operating profit/(loss) after tax to equity plus net debt (as at the end of the period)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</si>
</sst>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ri"/>
      <charset val="238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0" fillId="0" borderId="0"/>
    <xf numFmtId="0" fontId="21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0" applyFont="1" applyFill="1"/>
    <xf numFmtId="0" fontId="8" fillId="3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0" fillId="2" borderId="0" xfId="0" applyFont="1" applyFill="1" applyBorder="1"/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164" fontId="8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11" fillId="2" borderId="0" xfId="0" applyFont="1" applyFill="1"/>
    <xf numFmtId="0" fontId="9" fillId="3" borderId="0" xfId="0" applyFont="1" applyFill="1"/>
    <xf numFmtId="0" fontId="10" fillId="3" borderId="0" xfId="0" applyFont="1" applyFill="1"/>
    <xf numFmtId="165" fontId="9" fillId="3" borderId="0" xfId="0" applyNumberFormat="1" applyFont="1" applyFill="1"/>
    <xf numFmtId="165" fontId="12" fillId="4" borderId="0" xfId="0" applyNumberFormat="1" applyFont="1" applyFill="1"/>
    <xf numFmtId="165" fontId="9" fillId="2" borderId="0" xfId="0" applyNumberFormat="1" applyFont="1" applyFill="1"/>
    <xf numFmtId="164" fontId="13" fillId="2" borderId="0" xfId="0" applyNumberFormat="1" applyFont="1" applyFill="1" applyBorder="1"/>
    <xf numFmtId="165" fontId="2" fillId="2" borderId="0" xfId="0" applyNumberFormat="1" applyFont="1" applyFill="1"/>
    <xf numFmtId="165" fontId="11" fillId="2" borderId="0" xfId="0" applyNumberFormat="1" applyFont="1" applyFill="1"/>
    <xf numFmtId="0" fontId="10" fillId="3" borderId="0" xfId="0" applyFont="1" applyFill="1" applyBorder="1"/>
    <xf numFmtId="165" fontId="14" fillId="3" borderId="0" xfId="0" applyNumberFormat="1" applyFont="1" applyFill="1" applyBorder="1"/>
    <xf numFmtId="165" fontId="15" fillId="4" borderId="0" xfId="0" applyNumberFormat="1" applyFont="1" applyFill="1" applyBorder="1"/>
    <xf numFmtId="165" fontId="14" fillId="2" borderId="0" xfId="0" applyNumberFormat="1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right"/>
    </xf>
    <xf numFmtId="4" fontId="15" fillId="4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9" fillId="3" borderId="2" xfId="0" applyFont="1" applyFill="1" applyBorder="1"/>
    <xf numFmtId="0" fontId="10" fillId="3" borderId="2" xfId="0" applyFont="1" applyFill="1" applyBorder="1"/>
    <xf numFmtId="4" fontId="14" fillId="3" borderId="2" xfId="0" applyNumberFormat="1" applyFont="1" applyFill="1" applyBorder="1"/>
    <xf numFmtId="4" fontId="15" fillId="4" borderId="2" xfId="0" applyNumberFormat="1" applyFont="1" applyFill="1" applyBorder="1"/>
    <xf numFmtId="164" fontId="9" fillId="2" borderId="0" xfId="0" applyNumberFormat="1" applyFont="1" applyFill="1" applyBorder="1"/>
    <xf numFmtId="0" fontId="14" fillId="2" borderId="0" xfId="0" applyFont="1" applyFill="1" applyBorder="1"/>
    <xf numFmtId="165" fontId="9" fillId="2" borderId="0" xfId="0" applyNumberFormat="1" applyFont="1" applyFill="1" applyBorder="1"/>
    <xf numFmtId="10" fontId="9" fillId="2" borderId="0" xfId="1" applyNumberFormat="1" applyFont="1" applyFill="1" applyBorder="1"/>
    <xf numFmtId="165" fontId="8" fillId="3" borderId="1" xfId="0" applyNumberFormat="1" applyFont="1" applyFill="1" applyBorder="1"/>
    <xf numFmtId="165" fontId="8" fillId="4" borderId="1" xfId="0" applyNumberFormat="1" applyFont="1" applyFill="1" applyBorder="1"/>
    <xf numFmtId="0" fontId="14" fillId="3" borderId="0" xfId="0" applyFont="1" applyFill="1" applyBorder="1"/>
    <xf numFmtId="165" fontId="8" fillId="2" borderId="0" xfId="0" applyNumberFormat="1" applyFont="1" applyFill="1" applyBorder="1"/>
    <xf numFmtId="165" fontId="9" fillId="3" borderId="0" xfId="0" applyNumberFormat="1" applyFont="1" applyFill="1" applyBorder="1"/>
    <xf numFmtId="165" fontId="12" fillId="4" borderId="0" xfId="0" applyNumberFormat="1" applyFont="1" applyFill="1" applyBorder="1"/>
    <xf numFmtId="4" fontId="2" fillId="2" borderId="0" xfId="0" applyNumberFormat="1" applyFont="1" applyFill="1"/>
    <xf numFmtId="2" fontId="2" fillId="2" borderId="0" xfId="0" applyNumberFormat="1" applyFont="1" applyFill="1"/>
    <xf numFmtId="4" fontId="11" fillId="2" borderId="0" xfId="0" applyNumberFormat="1" applyFont="1" applyFill="1"/>
    <xf numFmtId="164" fontId="14" fillId="2" borderId="0" xfId="0" applyNumberFormat="1" applyFont="1" applyFill="1" applyBorder="1"/>
    <xf numFmtId="4" fontId="9" fillId="3" borderId="0" xfId="0" applyNumberFormat="1" applyFont="1" applyFill="1" applyBorder="1"/>
    <xf numFmtId="4" fontId="12" fillId="4" borderId="0" xfId="0" applyNumberFormat="1" applyFont="1" applyFill="1" applyBorder="1"/>
    <xf numFmtId="10" fontId="0" fillId="2" borderId="0" xfId="1" applyNumberFormat="1" applyFont="1" applyFill="1"/>
    <xf numFmtId="0" fontId="10" fillId="2" borderId="0" xfId="0" applyFont="1" applyFill="1"/>
    <xf numFmtId="10" fontId="9" fillId="2" borderId="0" xfId="1" applyNumberFormat="1" applyFont="1" applyFill="1"/>
    <xf numFmtId="10" fontId="12" fillId="2" borderId="0" xfId="1" applyNumberFormat="1" applyFont="1" applyFill="1"/>
    <xf numFmtId="0" fontId="16" fillId="2" borderId="0" xfId="0" applyFont="1" applyFill="1"/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</cellXfs>
  <cellStyles count="6">
    <cellStyle name="Hiperłącze" xfId="2" builtinId="8"/>
    <cellStyle name="Normalny" xfId="0" builtinId="0"/>
    <cellStyle name="Normalny 2" xfId="3"/>
    <cellStyle name="Normalny 84" xfId="4"/>
    <cellStyle name="Procentowy" xfId="1" builtinId="5"/>
    <cellStyle name="Обычный_LUK_DataBook 2005_R_ConsolAccounts&amp;FinRati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22423832582757E-2"/>
          <c:y val="0.15012590644930179"/>
          <c:w val="0.92555515233483454"/>
          <c:h val="0.75874932329095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Profitability!$L$11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dLbls>
            <c:dLbl>
              <c:idx val="0"/>
              <c:layout>
                <c:manualLayout>
                  <c:x val="-9.6256700704316096E-3"/>
                  <c:y val="-1.82285295301343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2783450719349E-2"/>
                  <c:y val="-2.6556467057895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251213792067068E-2"/>
                  <c:y val="-9.1106832312843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Profitability!$M$9:$O$10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Profitability!$M$11:$O$11</c:f>
              <c:numCache>
                <c:formatCode>#,##0.0</c:formatCode>
                <c:ptCount val="3"/>
                <c:pt idx="0">
                  <c:v>927.89999999999714</c:v>
                </c:pt>
                <c:pt idx="1">
                  <c:v>39.399999999999253</c:v>
                </c:pt>
                <c:pt idx="2">
                  <c:v>-1466.3999999999967</c:v>
                </c:pt>
              </c:numCache>
            </c:numRef>
          </c:val>
        </c:ser>
        <c:ser>
          <c:idx val="1"/>
          <c:order val="1"/>
          <c:tx>
            <c:strRef>
              <c:f>Profitability!$L$12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690498077063457E-2"/>
                  <c:y val="-0.20041027672153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567810090500226E-3"/>
                  <c:y val="-4.2089239850799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067193802266597E-2"/>
                  <c:y val="8.1771924745290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Profitability!$M$9:$O$10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Profitability!$M$12:$O$12</c:f>
              <c:numCache>
                <c:formatCode>#,##0.0</c:formatCode>
                <c:ptCount val="3"/>
                <c:pt idx="0">
                  <c:v>308.29999999999711</c:v>
                </c:pt>
                <c:pt idx="1">
                  <c:v>166.59999999999926</c:v>
                </c:pt>
                <c:pt idx="2">
                  <c:v>-1392.9999999999968</c:v>
                </c:pt>
              </c:numCache>
            </c:numRef>
          </c:val>
        </c:ser>
        <c:ser>
          <c:idx val="2"/>
          <c:order val="2"/>
          <c:tx>
            <c:strRef>
              <c:f>Profitability!$L$13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3.2086518582465987E-3"/>
                  <c:y val="-2.0495697746708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822859792608397E-17"/>
                  <c:y val="-1.1296484058950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686996984370844E-2"/>
                  <c:y val="-1.5157206372850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Profitability!$M$9:$O$10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Profitability!$M$13:$O$13</c:f>
              <c:numCache>
                <c:formatCode>#,##0.0</c:formatCode>
                <c:ptCount val="3"/>
                <c:pt idx="0">
                  <c:v>965.79999999999711</c:v>
                </c:pt>
                <c:pt idx="1">
                  <c:v>809.09999999999923</c:v>
                </c:pt>
                <c:pt idx="2">
                  <c:v>-584.09999999999673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4270976"/>
        <c:axId val="224301440"/>
      </c:barChart>
      <c:catAx>
        <c:axId val="224270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01440"/>
        <c:crosses val="autoZero"/>
        <c:auto val="1"/>
        <c:lblAlgn val="ctr"/>
        <c:lblOffset val="100"/>
        <c:noMultiLvlLbl val="0"/>
      </c:catAx>
      <c:valAx>
        <c:axId val="2243014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224270976"/>
        <c:crosses val="autoZero"/>
        <c:crossBetween val="between"/>
        <c:majorUnit val="1000"/>
      </c:valAx>
    </c:plotArea>
    <c:legend>
      <c:legendPos val="t"/>
      <c:layout>
        <c:manualLayout>
          <c:xMode val="edge"/>
          <c:yMode val="edge"/>
          <c:x val="0.29102796088345179"/>
          <c:y val="4.9569058851446364E-2"/>
          <c:w val="0.46364129483814526"/>
          <c:h val="8.2199455526234241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Profitability!$L$20</c:f>
              <c:strCache>
                <c:ptCount val="1"/>
                <c:pt idx="0">
                  <c:v>Net margin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-3.1914896290408468E-3"/>
                  <c:y val="-1.6592527383617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55178867712344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081488934424333E-2"/>
                  <c:y val="-7.1168432208194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Profitability!$M$19:$O$19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Profitability!$M$20:$O$20</c:f>
              <c:numCache>
                <c:formatCode>#,##0.00</c:formatCode>
                <c:ptCount val="3"/>
                <c:pt idx="0">
                  <c:v>2.81</c:v>
                </c:pt>
                <c:pt idx="1">
                  <c:v>0.14000000000000001</c:v>
                </c:pt>
                <c:pt idx="2" formatCode="0.00">
                  <c:v>-5.14</c:v>
                </c:pt>
              </c:numCache>
            </c:numRef>
          </c:val>
        </c:ser>
        <c:ser>
          <c:idx val="1"/>
          <c:order val="1"/>
          <c:tx>
            <c:strRef>
              <c:f>Profitability!$L$21</c:f>
              <c:strCache>
                <c:ptCount val="1"/>
                <c:pt idx="0">
                  <c:v>EBIT margin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6970966893499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509967286947239E-17"/>
                  <c:y val="-1.9009912200049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914896290408468E-3"/>
                  <c:y val="-1.17755677165110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Profitability!$M$19:$O$19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Profitability!$M$21:$O$21</c:f>
              <c:numCache>
                <c:formatCode>#,##0.00</c:formatCode>
                <c:ptCount val="3"/>
                <c:pt idx="0">
                  <c:v>0.93</c:v>
                </c:pt>
                <c:pt idx="1">
                  <c:v>0.57999999999999996</c:v>
                </c:pt>
                <c:pt idx="2" formatCode="0.00">
                  <c:v>-4.8899999999999997</c:v>
                </c:pt>
              </c:numCache>
            </c:numRef>
          </c:val>
        </c:ser>
        <c:ser>
          <c:idx val="2"/>
          <c:order val="2"/>
          <c:tx>
            <c:strRef>
              <c:f>Profitability!$L$22</c:f>
              <c:strCache>
                <c:ptCount val="1"/>
                <c:pt idx="0">
                  <c:v>EBITDA margin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3.1914896290408468E-3"/>
                  <c:y val="-1.151477893220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6180900910757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309767697465606E-2"/>
                  <c:y val="-1.0892965399215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Profitability!$M$19:$O$19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Profitability!$M$22:$O$22</c:f>
              <c:numCache>
                <c:formatCode>#,##0.00</c:formatCode>
                <c:ptCount val="3"/>
                <c:pt idx="0">
                  <c:v>2.92</c:v>
                </c:pt>
                <c:pt idx="1">
                  <c:v>2.83</c:v>
                </c:pt>
                <c:pt idx="2" formatCode="0.00">
                  <c:v>-2.0499999999999998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441856"/>
        <c:axId val="226480512"/>
      </c:barChart>
      <c:catAx>
        <c:axId val="2264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6480512"/>
        <c:crosses val="autoZero"/>
        <c:auto val="1"/>
        <c:lblAlgn val="ctr"/>
        <c:lblOffset val="100"/>
        <c:noMultiLvlLbl val="0"/>
      </c:catAx>
      <c:valAx>
        <c:axId val="22648051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6441856"/>
        <c:crosses val="autoZero"/>
        <c:crossBetween val="between"/>
        <c:majorUnit val="2"/>
      </c:valAx>
    </c:plotArea>
    <c:legend>
      <c:legendPos val="t"/>
      <c:layout>
        <c:manualLayout>
          <c:xMode val="edge"/>
          <c:yMode val="edge"/>
          <c:x val="0.11664984302630349"/>
          <c:y val="1.5520614278435997E-2"/>
          <c:w val="0.78584905231362201"/>
          <c:h val="8.7094340714613847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8418992598774"/>
          <c:y val="0.1577001312335958"/>
          <c:w val="0.8861158100740123"/>
          <c:h val="0.79137394284047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Profitability!$L$41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Profitability!$M$40:$O$40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Profitability!$M$41:$O$41</c:f>
              <c:numCache>
                <c:formatCode>#,##0.00</c:formatCode>
                <c:ptCount val="3"/>
                <c:pt idx="0">
                  <c:v>10.23</c:v>
                </c:pt>
                <c:pt idx="1">
                  <c:v>0.43</c:v>
                </c:pt>
                <c:pt idx="2" formatCode="0.00">
                  <c:v>-17.760000000000002</c:v>
                </c:pt>
              </c:numCache>
            </c:numRef>
          </c:val>
        </c:ser>
        <c:ser>
          <c:idx val="1"/>
          <c:order val="1"/>
          <c:tx>
            <c:strRef>
              <c:f>Profitability!$L$42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Profitability!$M$40:$O$40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Profitability!$M$42:$O$42</c:f>
              <c:numCache>
                <c:formatCode>#,##0.00</c:formatCode>
                <c:ptCount val="3"/>
                <c:pt idx="0">
                  <c:v>4.6399999999999997</c:v>
                </c:pt>
                <c:pt idx="1">
                  <c:v>0.19</c:v>
                </c:pt>
                <c:pt idx="2" formatCode="0.00">
                  <c:v>-7.74</c:v>
                </c:pt>
              </c:numCache>
            </c:numRef>
          </c:val>
        </c:ser>
        <c:ser>
          <c:idx val="2"/>
          <c:order val="2"/>
          <c:tx>
            <c:strRef>
              <c:f>Profitability!$L$43</c:f>
              <c:strCache>
                <c:ptCount val="1"/>
                <c:pt idx="0">
                  <c:v>ROACE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Profitability!$M$40:$O$40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Profitability!$M$43:$O$43</c:f>
              <c:numCache>
                <c:formatCode>#,##0.00</c:formatCode>
                <c:ptCount val="3"/>
                <c:pt idx="0">
                  <c:v>1.63</c:v>
                </c:pt>
                <c:pt idx="1">
                  <c:v>0.91</c:v>
                </c:pt>
                <c:pt idx="2" formatCode="0.00">
                  <c:v>-7.74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62336"/>
        <c:axId val="226554240"/>
      </c:barChart>
      <c:catAx>
        <c:axId val="22646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6554240"/>
        <c:crosses val="autoZero"/>
        <c:auto val="1"/>
        <c:lblAlgn val="ctr"/>
        <c:lblOffset val="100"/>
        <c:noMultiLvlLbl val="0"/>
      </c:catAx>
      <c:valAx>
        <c:axId val="22655424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2264623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19845</xdr:colOff>
      <xdr:row>3</xdr:row>
      <xdr:rowOff>223571</xdr:rowOff>
    </xdr:from>
    <xdr:to>
      <xdr:col>17</xdr:col>
      <xdr:colOff>129646</xdr:colOff>
      <xdr:row>18</xdr:row>
      <xdr:rowOff>117739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21167</xdr:colOff>
      <xdr:row>18</xdr:row>
      <xdr:rowOff>182563</xdr:rowOff>
    </xdr:from>
    <xdr:to>
      <xdr:col>17</xdr:col>
      <xdr:colOff>46303</xdr:colOff>
      <xdr:row>32</xdr:row>
      <xdr:rowOff>161399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601924</xdr:colOff>
      <xdr:row>33</xdr:row>
      <xdr:rowOff>75405</xdr:rowOff>
    </xdr:from>
    <xdr:to>
      <xdr:col>17</xdr:col>
      <xdr:colOff>62175</xdr:colOff>
      <xdr:row>46</xdr:row>
      <xdr:rowOff>11904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21167</xdr:colOff>
      <xdr:row>53</xdr:row>
      <xdr:rowOff>116416</xdr:rowOff>
    </xdr:from>
    <xdr:ext cx="1550459" cy="447675"/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67" y="10251016"/>
          <a:ext cx="1550459" cy="4476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M9">
            <v>2012</v>
          </cell>
          <cell r="N9">
            <v>2013</v>
          </cell>
          <cell r="O9">
            <v>2014</v>
          </cell>
        </row>
        <row r="11">
          <cell r="L11" t="str">
            <v>Net income</v>
          </cell>
          <cell r="M11">
            <v>927.89999999999714</v>
          </cell>
          <cell r="N11">
            <v>39.399999999999253</v>
          </cell>
          <cell r="O11">
            <v>-1466.3999999999967</v>
          </cell>
        </row>
        <row r="12">
          <cell r="L12" t="str">
            <v>EBIT</v>
          </cell>
          <cell r="M12">
            <v>308.29999999999711</v>
          </cell>
          <cell r="N12">
            <v>166.59999999999926</v>
          </cell>
          <cell r="O12">
            <v>-1392.9999999999968</v>
          </cell>
        </row>
        <row r="13">
          <cell r="L13" t="str">
            <v>EBITDA</v>
          </cell>
          <cell r="M13">
            <v>965.79999999999711</v>
          </cell>
          <cell r="N13">
            <v>809.09999999999923</v>
          </cell>
          <cell r="O13">
            <v>-584.09999999999673</v>
          </cell>
        </row>
        <row r="19">
          <cell r="M19">
            <v>2012</v>
          </cell>
          <cell r="N19">
            <v>2013</v>
          </cell>
          <cell r="O19">
            <v>2014</v>
          </cell>
        </row>
        <row r="20">
          <cell r="L20" t="str">
            <v>Net margin</v>
          </cell>
          <cell r="M20">
            <v>2.81</v>
          </cell>
          <cell r="N20">
            <v>0.14000000000000001</v>
          </cell>
          <cell r="O20">
            <v>-5.14</v>
          </cell>
        </row>
        <row r="21">
          <cell r="L21" t="str">
            <v>EBIT margin</v>
          </cell>
          <cell r="M21">
            <v>0.93</v>
          </cell>
          <cell r="N21">
            <v>0.57999999999999996</v>
          </cell>
          <cell r="O21">
            <v>-4.8899999999999997</v>
          </cell>
        </row>
        <row r="22">
          <cell r="L22" t="str">
            <v>EBITDA margin</v>
          </cell>
          <cell r="M22">
            <v>2.92</v>
          </cell>
          <cell r="N22">
            <v>2.83</v>
          </cell>
          <cell r="O22">
            <v>-2.0499999999999998</v>
          </cell>
        </row>
        <row r="40">
          <cell r="M40">
            <v>2012</v>
          </cell>
          <cell r="N40">
            <v>2013</v>
          </cell>
          <cell r="O40">
            <v>2014</v>
          </cell>
        </row>
        <row r="41">
          <cell r="L41" t="str">
            <v>ROE</v>
          </cell>
          <cell r="M41">
            <v>10.23</v>
          </cell>
          <cell r="N41">
            <v>0.43</v>
          </cell>
          <cell r="O41">
            <v>-17.760000000000002</v>
          </cell>
        </row>
        <row r="42">
          <cell r="L42" t="str">
            <v>ROA</v>
          </cell>
          <cell r="M42">
            <v>4.6399999999999997</v>
          </cell>
          <cell r="N42">
            <v>0.19</v>
          </cell>
          <cell r="O42">
            <v>-7.74</v>
          </cell>
        </row>
        <row r="43">
          <cell r="L43" t="str">
            <v>ROACE</v>
          </cell>
          <cell r="M43">
            <v>1.63</v>
          </cell>
          <cell r="N43">
            <v>0.91</v>
          </cell>
          <cell r="O43">
            <v>-7.74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57"/>
  <sheetViews>
    <sheetView tabSelected="1" view="pageBreakPreview" zoomScale="80" zoomScaleNormal="100" zoomScaleSheetLayoutView="80" workbookViewId="0">
      <selection activeCell="B4" sqref="B4"/>
    </sheetView>
  </sheetViews>
  <sheetFormatPr defaultRowHeight="15"/>
  <cols>
    <col min="2" max="2" width="46" customWidth="1"/>
    <col min="4" max="4" width="2.7109375" style="2" customWidth="1"/>
    <col min="5" max="8" width="9.140625" style="2"/>
  </cols>
  <sheetData>
    <row r="1" spans="1:18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3" t="s">
        <v>0</v>
      </c>
      <c r="C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4"/>
      <c r="C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5" t="s">
        <v>1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6"/>
      <c r="C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I6" s="1"/>
      <c r="J6" s="1"/>
      <c r="K6" s="2"/>
      <c r="L6" s="2"/>
      <c r="M6" s="1"/>
      <c r="N6" s="1"/>
      <c r="O6" s="1"/>
      <c r="P6" s="1"/>
      <c r="Q6" s="1"/>
      <c r="R6" s="1"/>
    </row>
    <row r="7" spans="1:18">
      <c r="A7" s="1"/>
      <c r="B7" s="1"/>
      <c r="C7" s="1"/>
      <c r="E7" s="7">
        <v>2009</v>
      </c>
      <c r="F7" s="7">
        <v>2010</v>
      </c>
      <c r="G7" s="7">
        <v>2011</v>
      </c>
      <c r="H7" s="7">
        <v>2012</v>
      </c>
      <c r="I7" s="7">
        <v>2013</v>
      </c>
      <c r="J7" s="8">
        <v>2014</v>
      </c>
      <c r="K7" s="9"/>
      <c r="L7" s="1"/>
      <c r="M7" s="1"/>
      <c r="N7" s="1"/>
      <c r="O7" s="1"/>
      <c r="P7" s="1"/>
      <c r="Q7" s="1"/>
      <c r="R7" s="1"/>
    </row>
    <row r="8" spans="1:18">
      <c r="A8" s="1"/>
      <c r="B8" s="10"/>
      <c r="C8" s="10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2" t="s">
        <v>2</v>
      </c>
      <c r="C9" s="13"/>
      <c r="D9" s="14"/>
      <c r="E9" s="15"/>
      <c r="F9" s="15"/>
      <c r="G9" s="15"/>
      <c r="H9" s="15"/>
      <c r="I9" s="15"/>
      <c r="J9" s="16"/>
      <c r="K9" s="17"/>
      <c r="L9" s="18"/>
      <c r="M9" s="19">
        <v>2012</v>
      </c>
      <c r="N9" s="19">
        <v>2013</v>
      </c>
      <c r="O9" s="19">
        <v>2014</v>
      </c>
      <c r="P9" s="20"/>
      <c r="Q9" s="20"/>
      <c r="R9" s="1"/>
    </row>
    <row r="10" spans="1:18">
      <c r="A10" s="1"/>
      <c r="B10" s="21" t="s">
        <v>3</v>
      </c>
      <c r="C10" s="22" t="s">
        <v>4</v>
      </c>
      <c r="D10" s="14"/>
      <c r="E10" s="23">
        <v>14321</v>
      </c>
      <c r="F10" s="23">
        <v>19662.8</v>
      </c>
      <c r="G10" s="23">
        <v>29259.599999999999</v>
      </c>
      <c r="H10" s="23">
        <v>33073.699999999997</v>
      </c>
      <c r="I10" s="23">
        <v>28559.200000000001</v>
      </c>
      <c r="J10" s="24">
        <v>28501.9</v>
      </c>
      <c r="K10" s="25"/>
      <c r="L10" s="18"/>
      <c r="M10" s="19"/>
      <c r="N10" s="19"/>
      <c r="O10" s="19"/>
      <c r="P10" s="20"/>
      <c r="Q10" s="20"/>
      <c r="R10" s="1"/>
    </row>
    <row r="11" spans="1:18">
      <c r="A11" s="1"/>
      <c r="B11" s="21" t="s">
        <v>5</v>
      </c>
      <c r="C11" s="22" t="s">
        <v>4</v>
      </c>
      <c r="D11" s="14"/>
      <c r="E11" s="23">
        <v>450.40000000000083</v>
      </c>
      <c r="F11" s="23">
        <v>1061.3999999999985</v>
      </c>
      <c r="G11" s="23">
        <v>1085.4999999999973</v>
      </c>
      <c r="H11" s="23">
        <v>308.29999999999711</v>
      </c>
      <c r="I11" s="23">
        <v>166.59999999999926</v>
      </c>
      <c r="J11" s="24">
        <v>-1392.9999999999968</v>
      </c>
      <c r="K11" s="25"/>
      <c r="L11" s="26" t="s">
        <v>6</v>
      </c>
      <c r="M11" s="27">
        <f>+H13</f>
        <v>927.89999999999714</v>
      </c>
      <c r="N11" s="27">
        <f>+I13</f>
        <v>39.399999999999253</v>
      </c>
      <c r="O11" s="27">
        <f>+J13</f>
        <v>-1466.3999999999967</v>
      </c>
      <c r="P11" s="28"/>
      <c r="Q11" s="28"/>
      <c r="R11" s="1"/>
    </row>
    <row r="12" spans="1:18">
      <c r="A12" s="1"/>
      <c r="B12" s="21" t="s">
        <v>7</v>
      </c>
      <c r="C12" s="22" t="s">
        <v>4</v>
      </c>
      <c r="D12" s="14"/>
      <c r="E12" s="23">
        <v>1109.600000000001</v>
      </c>
      <c r="F12" s="23">
        <v>721.89999999999861</v>
      </c>
      <c r="G12" s="23">
        <v>551.39999999999725</v>
      </c>
      <c r="H12" s="23">
        <v>366.09999999999712</v>
      </c>
      <c r="I12" s="23">
        <v>-58.700000000000742</v>
      </c>
      <c r="J12" s="24">
        <v>-2123.6999999999966</v>
      </c>
      <c r="K12" s="25"/>
      <c r="L12" s="26" t="s">
        <v>8</v>
      </c>
      <c r="M12" s="27">
        <f>+H11</f>
        <v>308.29999999999711</v>
      </c>
      <c r="N12" s="27">
        <f>+I11</f>
        <v>166.59999999999926</v>
      </c>
      <c r="O12" s="27">
        <f>+J11</f>
        <v>-1392.9999999999968</v>
      </c>
      <c r="P12" s="28"/>
      <c r="Q12" s="28"/>
      <c r="R12" s="1"/>
    </row>
    <row r="13" spans="1:18">
      <c r="A13" s="1"/>
      <c r="B13" s="21" t="s">
        <v>6</v>
      </c>
      <c r="C13" s="29" t="s">
        <v>4</v>
      </c>
      <c r="D13" s="14"/>
      <c r="E13" s="30">
        <v>911.80000000000109</v>
      </c>
      <c r="F13" s="30">
        <v>681.39999999999861</v>
      </c>
      <c r="G13" s="30">
        <v>649.29999999999723</v>
      </c>
      <c r="H13" s="30">
        <v>927.89999999999714</v>
      </c>
      <c r="I13" s="30">
        <v>39.399999999999253</v>
      </c>
      <c r="J13" s="31">
        <v>-1466.3999999999967</v>
      </c>
      <c r="K13" s="32"/>
      <c r="L13" s="26" t="s">
        <v>9</v>
      </c>
      <c r="M13" s="27">
        <f>+H25</f>
        <v>965.79999999999711</v>
      </c>
      <c r="N13" s="27">
        <f>+I25</f>
        <v>809.09999999999923</v>
      </c>
      <c r="O13" s="27">
        <f>+J25</f>
        <v>-584.09999999999673</v>
      </c>
      <c r="P13" s="28"/>
      <c r="Q13" s="28"/>
      <c r="R13" s="1"/>
    </row>
    <row r="14" spans="1:18">
      <c r="A14" s="1"/>
      <c r="B14" s="21" t="s">
        <v>10</v>
      </c>
      <c r="C14" s="22" t="s">
        <v>11</v>
      </c>
      <c r="D14" s="14"/>
      <c r="E14" s="33">
        <v>7.7480622861532096</v>
      </c>
      <c r="F14" s="33">
        <v>3.6713998006387625</v>
      </c>
      <c r="G14" s="33">
        <v>1.8845096993807067</v>
      </c>
      <c r="H14" s="33">
        <v>1.1100000000000001</v>
      </c>
      <c r="I14" s="34">
        <v>-0.21</v>
      </c>
      <c r="J14" s="35">
        <v>-7.45</v>
      </c>
      <c r="K14" s="36"/>
      <c r="L14" s="37"/>
      <c r="M14" s="1"/>
      <c r="N14" s="1"/>
      <c r="O14" s="1"/>
      <c r="P14" s="1"/>
      <c r="Q14" s="1"/>
      <c r="R14" s="1"/>
    </row>
    <row r="15" spans="1:18">
      <c r="A15" s="1"/>
      <c r="B15" s="38" t="s">
        <v>12</v>
      </c>
      <c r="C15" s="39" t="s">
        <v>11</v>
      </c>
      <c r="D15" s="14"/>
      <c r="E15" s="40">
        <v>6.3668738216605059</v>
      </c>
      <c r="F15" s="40">
        <v>3.4654271009215303</v>
      </c>
      <c r="G15" s="40">
        <v>2.2191007395863145</v>
      </c>
      <c r="H15" s="40">
        <v>2.81</v>
      </c>
      <c r="I15" s="40">
        <v>0.14000000000000001</v>
      </c>
      <c r="J15" s="41">
        <v>-5.14</v>
      </c>
      <c r="K15" s="36"/>
      <c r="L15" s="42"/>
      <c r="M15" s="1"/>
      <c r="N15" s="1"/>
      <c r="O15" s="1"/>
      <c r="P15" s="1"/>
      <c r="Q15" s="1"/>
      <c r="R15" s="1"/>
    </row>
    <row r="16" spans="1:18">
      <c r="A16" s="1"/>
      <c r="B16" s="43"/>
      <c r="C16" s="14"/>
      <c r="D16" s="14"/>
      <c r="E16" s="44"/>
      <c r="F16" s="44"/>
      <c r="G16" s="44"/>
      <c r="H16" s="45"/>
      <c r="I16" s="45"/>
      <c r="J16" s="45"/>
      <c r="K16" s="36"/>
      <c r="L16" s="17"/>
      <c r="M16" s="1"/>
      <c r="N16" s="1"/>
      <c r="O16" s="1"/>
      <c r="P16" s="1"/>
      <c r="Q16" s="1"/>
      <c r="R16" s="1"/>
    </row>
    <row r="17" spans="1:18">
      <c r="A17" s="1"/>
      <c r="B17" s="12" t="s">
        <v>13</v>
      </c>
      <c r="C17" s="13"/>
      <c r="D17" s="14"/>
      <c r="E17" s="46"/>
      <c r="F17" s="46"/>
      <c r="G17" s="46"/>
      <c r="H17" s="46"/>
      <c r="I17" s="46"/>
      <c r="J17" s="47"/>
      <c r="K17" s="44"/>
      <c r="L17" s="42"/>
      <c r="M17" s="1"/>
      <c r="N17" s="1"/>
      <c r="O17" s="1"/>
      <c r="P17" s="1"/>
      <c r="Q17" s="1"/>
      <c r="R17" s="1"/>
    </row>
    <row r="18" spans="1:18">
      <c r="A18" s="1"/>
      <c r="B18" s="48" t="s">
        <v>6</v>
      </c>
      <c r="C18" s="29" t="s">
        <v>4</v>
      </c>
      <c r="D18" s="14"/>
      <c r="E18" s="30">
        <v>911.80000000000109</v>
      </c>
      <c r="F18" s="30">
        <v>681.39999999999861</v>
      </c>
      <c r="G18" s="30">
        <v>649.29999999999723</v>
      </c>
      <c r="H18" s="30">
        <v>927.9</v>
      </c>
      <c r="I18" s="30">
        <v>39.399999999998528</v>
      </c>
      <c r="J18" s="31">
        <v>-1466.3999999999967</v>
      </c>
      <c r="K18" s="49"/>
      <c r="L18" s="17"/>
      <c r="M18" s="1"/>
      <c r="N18" s="1"/>
      <c r="O18" s="1"/>
      <c r="P18" s="1"/>
      <c r="Q18" s="1"/>
      <c r="R18" s="1"/>
    </row>
    <row r="19" spans="1:18">
      <c r="A19" s="1"/>
      <c r="B19" s="48" t="s">
        <v>14</v>
      </c>
      <c r="C19" s="29" t="s">
        <v>4</v>
      </c>
      <c r="D19" s="14"/>
      <c r="E19" s="50">
        <v>197.8</v>
      </c>
      <c r="F19" s="50">
        <v>40.5</v>
      </c>
      <c r="G19" s="50">
        <v>-97.9</v>
      </c>
      <c r="H19" s="50">
        <v>-561.79999999999995</v>
      </c>
      <c r="I19" s="50">
        <v>-98.1</v>
      </c>
      <c r="J19" s="51">
        <v>-657.3</v>
      </c>
      <c r="K19" s="32"/>
      <c r="L19" s="26"/>
      <c r="M19" s="19">
        <v>2012</v>
      </c>
      <c r="N19" s="19">
        <v>2013</v>
      </c>
      <c r="O19" s="19">
        <v>2014</v>
      </c>
      <c r="P19" s="20"/>
      <c r="Q19" s="20"/>
      <c r="R19" s="1"/>
    </row>
    <row r="20" spans="1:18">
      <c r="A20" s="1"/>
      <c r="B20" s="48" t="s">
        <v>15</v>
      </c>
      <c r="C20" s="29" t="s">
        <v>4</v>
      </c>
      <c r="D20" s="14"/>
      <c r="E20" s="50">
        <v>-954.9</v>
      </c>
      <c r="F20" s="50">
        <v>-23.4</v>
      </c>
      <c r="G20" s="50">
        <v>-22.3</v>
      </c>
      <c r="H20" s="50">
        <v>-302</v>
      </c>
      <c r="I20" s="50">
        <v>-135.19999999999999</v>
      </c>
      <c r="J20" s="51">
        <v>-21.7</v>
      </c>
      <c r="K20" s="44"/>
      <c r="L20" s="26" t="s">
        <v>12</v>
      </c>
      <c r="M20" s="52">
        <f>+H15</f>
        <v>2.81</v>
      </c>
      <c r="N20" s="52">
        <f>+I15</f>
        <v>0.14000000000000001</v>
      </c>
      <c r="O20" s="53">
        <f>+J15</f>
        <v>-5.14</v>
      </c>
      <c r="P20" s="54"/>
      <c r="Q20" s="54"/>
      <c r="R20" s="1"/>
    </row>
    <row r="21" spans="1:18">
      <c r="A21" s="1"/>
      <c r="B21" s="48" t="s">
        <v>16</v>
      </c>
      <c r="C21" s="29" t="s">
        <v>4</v>
      </c>
      <c r="D21" s="14"/>
      <c r="E21" s="50">
        <v>303.89999999999998</v>
      </c>
      <c r="F21" s="50">
        <v>381.5</v>
      </c>
      <c r="G21" s="50">
        <v>559.29999999999995</v>
      </c>
      <c r="H21" s="50">
        <v>248.4</v>
      </c>
      <c r="I21" s="50">
        <v>342.3</v>
      </c>
      <c r="J21" s="51">
        <v>728</v>
      </c>
      <c r="K21" s="44"/>
      <c r="L21" s="26" t="s">
        <v>17</v>
      </c>
      <c r="M21" s="52">
        <f t="shared" ref="M21:O22" si="0">+H26</f>
        <v>0.93</v>
      </c>
      <c r="N21" s="52">
        <f t="shared" si="0"/>
        <v>0.57999999999999996</v>
      </c>
      <c r="O21" s="53">
        <f t="shared" si="0"/>
        <v>-4.8899999999999997</v>
      </c>
      <c r="P21" s="54"/>
      <c r="Q21" s="54"/>
      <c r="R21" s="1"/>
    </row>
    <row r="22" spans="1:18">
      <c r="A22" s="1"/>
      <c r="B22" s="48" t="s">
        <v>18</v>
      </c>
      <c r="C22" s="29" t="s">
        <v>4</v>
      </c>
      <c r="D22" s="14"/>
      <c r="E22" s="50">
        <v>-8.1999999999999993</v>
      </c>
      <c r="F22" s="50">
        <v>-18.600000000000001</v>
      </c>
      <c r="G22" s="50">
        <v>-2.9</v>
      </c>
      <c r="H22" s="50">
        <v>-4.0999999999999996</v>
      </c>
      <c r="I22" s="50">
        <v>18.2</v>
      </c>
      <c r="J22" s="51">
        <v>24.4</v>
      </c>
      <c r="K22" s="44"/>
      <c r="L22" s="26" t="s">
        <v>19</v>
      </c>
      <c r="M22" s="52">
        <f t="shared" si="0"/>
        <v>2.92</v>
      </c>
      <c r="N22" s="52">
        <f t="shared" si="0"/>
        <v>2.83</v>
      </c>
      <c r="O22" s="53">
        <f t="shared" si="0"/>
        <v>-2.0499999999999998</v>
      </c>
      <c r="P22" s="54"/>
      <c r="Q22" s="54"/>
      <c r="R22" s="1"/>
    </row>
    <row r="23" spans="1:18">
      <c r="A23" s="1"/>
      <c r="B23" s="48" t="s">
        <v>8</v>
      </c>
      <c r="C23" s="29" t="s">
        <v>4</v>
      </c>
      <c r="D23" s="14"/>
      <c r="E23" s="23">
        <v>450.40000000000083</v>
      </c>
      <c r="F23" s="23">
        <v>1061.3999999999985</v>
      </c>
      <c r="G23" s="23">
        <v>1085.4999999999973</v>
      </c>
      <c r="H23" s="23">
        <v>308.29999999999711</v>
      </c>
      <c r="I23" s="23">
        <v>166.59999999999926</v>
      </c>
      <c r="J23" s="24">
        <v>-1392.9999999999968</v>
      </c>
      <c r="K23" s="44"/>
      <c r="L23" s="55"/>
      <c r="M23" s="20"/>
      <c r="N23" s="20"/>
      <c r="O23" s="20"/>
      <c r="P23" s="20"/>
      <c r="Q23" s="20"/>
      <c r="R23" s="1"/>
    </row>
    <row r="24" spans="1:18">
      <c r="A24" s="1"/>
      <c r="B24" s="48" t="s">
        <v>20</v>
      </c>
      <c r="C24" s="29" t="s">
        <v>4</v>
      </c>
      <c r="D24" s="14"/>
      <c r="E24" s="50">
        <v>284.8</v>
      </c>
      <c r="F24" s="50">
        <v>389.90000000000003</v>
      </c>
      <c r="G24" s="50">
        <v>608.6</v>
      </c>
      <c r="H24" s="50">
        <v>657.5</v>
      </c>
      <c r="I24" s="50">
        <v>642.5</v>
      </c>
      <c r="J24" s="51">
        <v>808.90000000000009</v>
      </c>
      <c r="K24" s="25"/>
      <c r="L24" s="42"/>
      <c r="M24" s="1"/>
      <c r="N24" s="1"/>
      <c r="O24" s="1"/>
      <c r="P24" s="1"/>
      <c r="Q24" s="1"/>
      <c r="R24" s="1"/>
    </row>
    <row r="25" spans="1:18">
      <c r="A25" s="1"/>
      <c r="B25" s="48" t="s">
        <v>9</v>
      </c>
      <c r="C25" s="29" t="s">
        <v>4</v>
      </c>
      <c r="D25" s="14"/>
      <c r="E25" s="50">
        <v>735.20000000000084</v>
      </c>
      <c r="F25" s="50">
        <v>1451.2999999999986</v>
      </c>
      <c r="G25" s="50">
        <v>1694.0999999999972</v>
      </c>
      <c r="H25" s="50">
        <v>965.79999999999711</v>
      </c>
      <c r="I25" s="50">
        <v>809.09999999999923</v>
      </c>
      <c r="J25" s="51">
        <v>-584.09999999999673</v>
      </c>
      <c r="K25" s="44"/>
      <c r="L25" s="17"/>
      <c r="M25" s="1"/>
      <c r="N25" s="1"/>
      <c r="O25" s="1"/>
      <c r="P25" s="1"/>
      <c r="Q25" s="1"/>
      <c r="R25" s="1"/>
    </row>
    <row r="26" spans="1:18">
      <c r="A26" s="1"/>
      <c r="B26" s="48" t="s">
        <v>21</v>
      </c>
      <c r="C26" s="29" t="s">
        <v>11</v>
      </c>
      <c r="D26" s="14"/>
      <c r="E26" s="56">
        <v>3.1450317715243403</v>
      </c>
      <c r="F26" s="56">
        <v>5.3980104562930942</v>
      </c>
      <c r="G26" s="56">
        <v>3.7098935050376536</v>
      </c>
      <c r="H26" s="56">
        <v>0.93</v>
      </c>
      <c r="I26" s="56">
        <v>0.57999999999999996</v>
      </c>
      <c r="J26" s="57">
        <v>-4.8899999999999997</v>
      </c>
      <c r="K26" s="44"/>
      <c r="L26" s="42"/>
      <c r="M26" s="1"/>
      <c r="N26" s="1"/>
      <c r="O26" s="1"/>
      <c r="P26" s="1"/>
      <c r="Q26" s="1"/>
      <c r="R26" s="1"/>
    </row>
    <row r="27" spans="1:18">
      <c r="A27" s="1"/>
      <c r="B27" s="38" t="s">
        <v>22</v>
      </c>
      <c r="C27" s="39" t="s">
        <v>11</v>
      </c>
      <c r="D27" s="14"/>
      <c r="E27" s="40">
        <v>5.13</v>
      </c>
      <c r="F27" s="40">
        <v>7.38</v>
      </c>
      <c r="G27" s="40">
        <v>5.7889999999999997</v>
      </c>
      <c r="H27" s="40">
        <v>2.92</v>
      </c>
      <c r="I27" s="40">
        <v>2.83</v>
      </c>
      <c r="J27" s="41">
        <v>-2.0499999999999998</v>
      </c>
      <c r="K27" s="44"/>
      <c r="L27" s="42"/>
      <c r="M27" s="1"/>
      <c r="N27" s="1"/>
      <c r="O27" s="1"/>
      <c r="P27" s="1"/>
      <c r="Q27" s="1"/>
      <c r="R27" s="1"/>
    </row>
    <row r="28" spans="1:18">
      <c r="A28" s="1"/>
      <c r="B28" s="10"/>
      <c r="C28" s="1"/>
      <c r="E28" s="58"/>
      <c r="F28" s="58"/>
      <c r="G28" s="58"/>
      <c r="H28" s="58"/>
      <c r="I28" s="58"/>
      <c r="J28" s="58"/>
      <c r="K28" s="44"/>
      <c r="L28" s="2"/>
      <c r="M28" s="1"/>
      <c r="N28" s="1"/>
      <c r="O28" s="1"/>
      <c r="P28" s="1"/>
      <c r="Q28" s="1"/>
      <c r="R28" s="1"/>
    </row>
    <row r="29" spans="1:18">
      <c r="A29" s="1"/>
      <c r="B29" s="12" t="s">
        <v>23</v>
      </c>
      <c r="C29" s="13"/>
      <c r="D29" s="14"/>
      <c r="E29" s="15"/>
      <c r="F29" s="15"/>
      <c r="G29" s="15"/>
      <c r="H29" s="15"/>
      <c r="I29" s="15"/>
      <c r="J29" s="16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48" t="s">
        <v>24</v>
      </c>
      <c r="C30" s="22" t="s">
        <v>4</v>
      </c>
      <c r="D30" s="14"/>
      <c r="E30" s="23">
        <v>6846.2</v>
      </c>
      <c r="F30" s="23">
        <v>7513.5</v>
      </c>
      <c r="G30" s="23">
        <v>7782.4</v>
      </c>
      <c r="H30" s="23">
        <v>9066.4</v>
      </c>
      <c r="I30" s="23">
        <v>9189.5999999999985</v>
      </c>
      <c r="J30" s="24">
        <v>8258.5</v>
      </c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21" t="s">
        <v>6</v>
      </c>
      <c r="C31" s="22" t="s">
        <v>4</v>
      </c>
      <c r="D31" s="14"/>
      <c r="E31" s="23">
        <v>911.80000000000109</v>
      </c>
      <c r="F31" s="23">
        <v>681.39999999999861</v>
      </c>
      <c r="G31" s="23">
        <v>649.29999999999723</v>
      </c>
      <c r="H31" s="23">
        <v>927.9</v>
      </c>
      <c r="I31" s="23">
        <v>39.399999999998528</v>
      </c>
      <c r="J31" s="24">
        <v>-1466.3999999999967</v>
      </c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38" t="s">
        <v>23</v>
      </c>
      <c r="C32" s="39" t="s">
        <v>11</v>
      </c>
      <c r="D32" s="14"/>
      <c r="E32" s="40">
        <v>13.32</v>
      </c>
      <c r="F32" s="40">
        <v>9.06</v>
      </c>
      <c r="G32" s="40">
        <v>8.34</v>
      </c>
      <c r="H32" s="40">
        <v>10.23</v>
      </c>
      <c r="I32" s="40">
        <v>0.43</v>
      </c>
      <c r="J32" s="41">
        <v>-17.760000000000002</v>
      </c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0"/>
      <c r="C33" s="59"/>
      <c r="D33" s="14"/>
      <c r="E33" s="60"/>
      <c r="F33" s="60"/>
      <c r="G33" s="60"/>
      <c r="H33" s="60"/>
      <c r="I33" s="60"/>
      <c r="J33" s="6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2" t="s">
        <v>25</v>
      </c>
      <c r="C34" s="13"/>
      <c r="D34" s="14"/>
      <c r="E34" s="46"/>
      <c r="F34" s="46"/>
      <c r="G34" s="46"/>
      <c r="H34" s="46"/>
      <c r="I34" s="46"/>
      <c r="J34" s="47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21" t="s">
        <v>26</v>
      </c>
      <c r="C35" s="22" t="s">
        <v>4</v>
      </c>
      <c r="D35" s="14"/>
      <c r="E35" s="50">
        <v>15216</v>
      </c>
      <c r="F35" s="50">
        <v>17727.400000000001</v>
      </c>
      <c r="G35" s="50">
        <v>20396.600000000002</v>
      </c>
      <c r="H35" s="50">
        <v>20005.000000000004</v>
      </c>
      <c r="I35" s="50">
        <v>20284.8</v>
      </c>
      <c r="J35" s="51">
        <v>18947.300000000003</v>
      </c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21" t="s">
        <v>6</v>
      </c>
      <c r="C36" s="22" t="s">
        <v>4</v>
      </c>
      <c r="D36" s="14"/>
      <c r="E36" s="23">
        <v>911.80000000000109</v>
      </c>
      <c r="F36" s="23">
        <v>681.39999999999861</v>
      </c>
      <c r="G36" s="23">
        <v>649.29999999999723</v>
      </c>
      <c r="H36" s="23">
        <v>927.9</v>
      </c>
      <c r="I36" s="23">
        <v>39.399999999998528</v>
      </c>
      <c r="J36" s="24">
        <v>-1466.3999999999967</v>
      </c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38" t="s">
        <v>25</v>
      </c>
      <c r="C37" s="39" t="s">
        <v>11</v>
      </c>
      <c r="D37" s="14"/>
      <c r="E37" s="40">
        <v>5.99</v>
      </c>
      <c r="F37" s="40">
        <v>3.84</v>
      </c>
      <c r="G37" s="40">
        <v>3.18</v>
      </c>
      <c r="H37" s="40">
        <v>4.6399999999999997</v>
      </c>
      <c r="I37" s="40">
        <v>0.19</v>
      </c>
      <c r="J37" s="41">
        <v>-7.74</v>
      </c>
      <c r="K37" s="1"/>
      <c r="L37" s="1"/>
      <c r="M37" s="1"/>
      <c r="N37" s="1"/>
      <c r="O37" s="1"/>
      <c r="P37" s="1"/>
      <c r="Q37" s="1"/>
      <c r="R37" s="1"/>
    </row>
    <row r="38" spans="1:18">
      <c r="B38" s="10"/>
      <c r="C38" s="59"/>
      <c r="D38" s="14"/>
      <c r="E38" s="60"/>
      <c r="F38" s="60"/>
      <c r="G38" s="60"/>
      <c r="H38" s="60"/>
      <c r="I38" s="60"/>
      <c r="J38" s="6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2" t="s">
        <v>27</v>
      </c>
      <c r="C39" s="13"/>
      <c r="D39" s="14"/>
      <c r="E39" s="46"/>
      <c r="F39" s="46"/>
      <c r="G39" s="46"/>
      <c r="H39" s="46"/>
      <c r="I39" s="46"/>
      <c r="J39" s="47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21" t="s">
        <v>5</v>
      </c>
      <c r="C40" s="22" t="s">
        <v>28</v>
      </c>
      <c r="D40" s="14"/>
      <c r="E40" s="23">
        <v>450.40000000000083</v>
      </c>
      <c r="F40" s="23">
        <v>1061.3999999999985</v>
      </c>
      <c r="G40" s="23">
        <v>1085.4999999999973</v>
      </c>
      <c r="H40" s="23">
        <v>308.29999999999711</v>
      </c>
      <c r="I40" s="23">
        <v>166.59999999999926</v>
      </c>
      <c r="J40" s="24">
        <v>-1392.9999999999968</v>
      </c>
      <c r="K40" s="1"/>
      <c r="L40" s="19"/>
      <c r="M40" s="19">
        <v>2012</v>
      </c>
      <c r="N40" s="19">
        <v>2013</v>
      </c>
      <c r="O40" s="19">
        <v>2014</v>
      </c>
      <c r="P40" s="20"/>
      <c r="Q40" s="20"/>
      <c r="R40" s="19"/>
    </row>
    <row r="41" spans="1:18">
      <c r="A41" s="1"/>
      <c r="B41" s="21" t="s">
        <v>29</v>
      </c>
      <c r="C41" s="22" t="s">
        <v>11</v>
      </c>
      <c r="D41" s="14"/>
      <c r="E41" s="23">
        <v>19</v>
      </c>
      <c r="F41" s="23">
        <v>19</v>
      </c>
      <c r="G41" s="23">
        <v>19</v>
      </c>
      <c r="H41" s="23">
        <v>19</v>
      </c>
      <c r="I41" s="23">
        <v>19</v>
      </c>
      <c r="J41" s="24">
        <v>19</v>
      </c>
      <c r="K41" s="1"/>
      <c r="L41" s="19" t="s">
        <v>30</v>
      </c>
      <c r="M41" s="52">
        <f>+H32</f>
        <v>10.23</v>
      </c>
      <c r="N41" s="52">
        <f>+I32</f>
        <v>0.43</v>
      </c>
      <c r="O41" s="53">
        <f>+J32</f>
        <v>-17.760000000000002</v>
      </c>
      <c r="P41" s="54"/>
      <c r="Q41" s="54"/>
      <c r="R41" s="19"/>
    </row>
    <row r="42" spans="1:18">
      <c r="A42" s="1"/>
      <c r="B42" s="48" t="s">
        <v>24</v>
      </c>
      <c r="C42" s="22" t="s">
        <v>28</v>
      </c>
      <c r="D42" s="14"/>
      <c r="E42" s="23">
        <v>6846.2</v>
      </c>
      <c r="F42" s="23">
        <v>7513.5</v>
      </c>
      <c r="G42" s="23">
        <v>7782.4</v>
      </c>
      <c r="H42" s="23">
        <v>9066.4</v>
      </c>
      <c r="I42" s="23">
        <v>9189.5999999999985</v>
      </c>
      <c r="J42" s="24">
        <v>8258.5</v>
      </c>
      <c r="K42" s="1"/>
      <c r="L42" s="19" t="s">
        <v>31</v>
      </c>
      <c r="M42" s="52">
        <f>+H37</f>
        <v>4.6399999999999997</v>
      </c>
      <c r="N42" s="52">
        <f>+I37</f>
        <v>0.19</v>
      </c>
      <c r="O42" s="53">
        <f>+J37</f>
        <v>-7.74</v>
      </c>
      <c r="P42" s="54"/>
      <c r="Q42" s="54"/>
      <c r="R42" s="19"/>
    </row>
    <row r="43" spans="1:18">
      <c r="A43" s="1"/>
      <c r="B43" s="21" t="s">
        <v>32</v>
      </c>
      <c r="C43" s="22" t="s">
        <v>28</v>
      </c>
      <c r="D43" s="14"/>
      <c r="E43" s="23">
        <v>5346.1</v>
      </c>
      <c r="F43" s="23">
        <v>5944.2</v>
      </c>
      <c r="G43" s="23">
        <v>7205</v>
      </c>
      <c r="H43" s="23">
        <v>6290.6</v>
      </c>
      <c r="I43" s="23">
        <v>5715.5999999999995</v>
      </c>
      <c r="J43" s="24">
        <v>6315.5000000000009</v>
      </c>
      <c r="K43" s="1"/>
      <c r="L43" s="19" t="s">
        <v>33</v>
      </c>
      <c r="M43" s="52">
        <f>+H44</f>
        <v>1.63</v>
      </c>
      <c r="N43" s="52">
        <f>+I44</f>
        <v>0.91</v>
      </c>
      <c r="O43" s="53">
        <f>+J44</f>
        <v>-7.74</v>
      </c>
      <c r="P43" s="54"/>
      <c r="Q43" s="54"/>
      <c r="R43" s="19"/>
    </row>
    <row r="44" spans="1:18">
      <c r="A44" s="1"/>
      <c r="B44" s="38" t="s">
        <v>33</v>
      </c>
      <c r="C44" s="39" t="s">
        <v>11</v>
      </c>
      <c r="D44" s="14"/>
      <c r="E44" s="40">
        <v>2.99</v>
      </c>
      <c r="F44" s="40">
        <v>6.39</v>
      </c>
      <c r="G44" s="40">
        <v>5.87</v>
      </c>
      <c r="H44" s="40">
        <v>1.63</v>
      </c>
      <c r="I44" s="40">
        <v>0.91</v>
      </c>
      <c r="J44" s="41">
        <v>-7.74</v>
      </c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0"/>
      <c r="C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62" t="s">
        <v>34</v>
      </c>
      <c r="C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62" t="s">
        <v>35</v>
      </c>
      <c r="C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62" t="s">
        <v>36</v>
      </c>
      <c r="C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62" t="s">
        <v>37</v>
      </c>
      <c r="C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62" t="s">
        <v>38</v>
      </c>
      <c r="C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62" t="s">
        <v>39</v>
      </c>
      <c r="C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customHeight="1">
      <c r="A52" s="1"/>
      <c r="B52" s="63" t="s">
        <v>40</v>
      </c>
      <c r="C52" s="63"/>
      <c r="D52" s="63"/>
      <c r="E52" s="63"/>
      <c r="F52" s="63"/>
      <c r="G52" s="63"/>
      <c r="H52" s="63"/>
      <c r="I52" s="63"/>
      <c r="J52" s="64"/>
      <c r="K52" s="1"/>
      <c r="L52" s="1"/>
      <c r="M52" s="1"/>
      <c r="N52" s="1"/>
      <c r="O52" s="1"/>
      <c r="P52" s="1"/>
      <c r="Q52" s="1"/>
      <c r="R52" s="1"/>
    </row>
    <row r="53" spans="1:18" ht="15" customHeight="1">
      <c r="A53" s="1"/>
      <c r="B53" s="63"/>
      <c r="C53" s="63"/>
      <c r="D53" s="63"/>
      <c r="E53" s="63"/>
      <c r="F53" s="63"/>
      <c r="G53" s="63"/>
      <c r="H53" s="63"/>
      <c r="I53" s="63"/>
      <c r="J53" s="64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1">
    <mergeCell ref="B52:I53"/>
  </mergeCells>
  <hyperlinks>
    <hyperlink ref="B2" location="Content!A1" display="Content"/>
  </hyperlinks>
  <pageMargins left="0.7" right="0.7" top="0.75" bottom="0.75" header="0.3" footer="0.3"/>
  <pageSetup paperSize="9" scale="3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Profitability</vt:lpstr>
      <vt:lpstr>Profitability!Obszar_wydruku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2015-05-04T14:11:00Z</dcterms:created>
  <dcterms:modified xsi:type="dcterms:W3CDTF">2015-05-04T14:11:07Z</dcterms:modified>
</cp:coreProperties>
</file>